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2\Cuarto trimestre\Cuadros Excel Web (Valores)\"/>
    </mc:Choice>
  </mc:AlternateContent>
  <bookViews>
    <workbookView xWindow="0" yWindow="0" windowWidth="21600" windowHeight="9735" tabRatio="820"/>
  </bookViews>
  <sheets>
    <sheet name="Cuadro 5 Renta" sheetId="35" r:id="rId1"/>
  </sheets>
  <definedNames>
    <definedName name="_xlnm.Print_Area" localSheetId="0">'Cuadro 5 Renta'!$A$1:$S$33</definedName>
    <definedName name="_xlnm.Print_Titles" localSheetId="0">'Cuadro 5 Renta'!$8:$13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35" l="1"/>
  <c r="H28" i="35"/>
  <c r="R28" i="35" s="1"/>
  <c r="C28" i="35"/>
  <c r="M27" i="35"/>
  <c r="H27" i="35"/>
  <c r="R27" i="35" s="1"/>
  <c r="C27" i="35"/>
  <c r="M26" i="35"/>
  <c r="M16" i="35" s="1"/>
  <c r="H26" i="35"/>
  <c r="H24" i="35" s="1"/>
  <c r="R24" i="35" s="1"/>
  <c r="C26" i="35"/>
  <c r="C16" i="35" s="1"/>
  <c r="M25" i="35"/>
  <c r="H25" i="35"/>
  <c r="R25" i="35" s="1"/>
  <c r="C25" i="35"/>
  <c r="Q24" i="35"/>
  <c r="P24" i="35"/>
  <c r="O24" i="35"/>
  <c r="N24" i="35"/>
  <c r="M24" i="35"/>
  <c r="L24" i="35"/>
  <c r="K24" i="35"/>
  <c r="J24" i="35"/>
  <c r="I24" i="35"/>
  <c r="G24" i="35"/>
  <c r="F24" i="35"/>
  <c r="E24" i="35"/>
  <c r="D24" i="35"/>
  <c r="M23" i="35"/>
  <c r="H23" i="35"/>
  <c r="H18" i="35" s="1"/>
  <c r="R18" i="35" s="1"/>
  <c r="C23" i="35"/>
  <c r="C18" i="35" s="1"/>
  <c r="M22" i="35"/>
  <c r="H22" i="35"/>
  <c r="R22" i="35" s="1"/>
  <c r="C22" i="35"/>
  <c r="M21" i="35"/>
  <c r="H21" i="35"/>
  <c r="R21" i="35" s="1"/>
  <c r="C21" i="35"/>
  <c r="M20" i="35"/>
  <c r="M19" i="35" s="1"/>
  <c r="H20" i="35"/>
  <c r="H15" i="35" s="1"/>
  <c r="C20" i="35"/>
  <c r="C19" i="35" s="1"/>
  <c r="Q19" i="35"/>
  <c r="P19" i="35"/>
  <c r="O19" i="35"/>
  <c r="N19" i="35"/>
  <c r="L19" i="35"/>
  <c r="K19" i="35"/>
  <c r="J19" i="35"/>
  <c r="I19" i="35"/>
  <c r="H19" i="35"/>
  <c r="G19" i="35"/>
  <c r="F19" i="35"/>
  <c r="E19" i="35"/>
  <c r="D19" i="35"/>
  <c r="Q18" i="35"/>
  <c r="P18" i="35"/>
  <c r="O18" i="35"/>
  <c r="N18" i="35"/>
  <c r="M18" i="35"/>
  <c r="L18" i="35"/>
  <c r="K18" i="35"/>
  <c r="J18" i="35"/>
  <c r="I18" i="35"/>
  <c r="G18" i="35"/>
  <c r="F18" i="35"/>
  <c r="E18" i="35"/>
  <c r="D18" i="35"/>
  <c r="R17" i="35"/>
  <c r="Q17" i="35"/>
  <c r="P17" i="35"/>
  <c r="O17" i="35"/>
  <c r="N17" i="35"/>
  <c r="M17" i="35"/>
  <c r="L17" i="35"/>
  <c r="K17" i="35"/>
  <c r="J17" i="35"/>
  <c r="I17" i="35"/>
  <c r="H17" i="35"/>
  <c r="G17" i="35"/>
  <c r="F17" i="35"/>
  <c r="E17" i="35"/>
  <c r="D17" i="35"/>
  <c r="C17" i="35"/>
  <c r="Q16" i="35"/>
  <c r="P16" i="35"/>
  <c r="O16" i="35"/>
  <c r="N16" i="35"/>
  <c r="L16" i="35"/>
  <c r="K16" i="35"/>
  <c r="J16" i="35"/>
  <c r="J14" i="35" s="1"/>
  <c r="I16" i="35"/>
  <c r="H16" i="35"/>
  <c r="G16" i="35"/>
  <c r="G14" i="35" s="1"/>
  <c r="F16" i="35"/>
  <c r="E16" i="35"/>
  <c r="D16" i="35"/>
  <c r="Q15" i="35"/>
  <c r="P15" i="35"/>
  <c r="O15" i="35"/>
  <c r="N15" i="35"/>
  <c r="N14" i="35" s="1"/>
  <c r="M15" i="35"/>
  <c r="L15" i="35"/>
  <c r="L14" i="35" s="1"/>
  <c r="K15" i="35"/>
  <c r="K14" i="35" s="1"/>
  <c r="J15" i="35"/>
  <c r="I15" i="35"/>
  <c r="I14" i="35" s="1"/>
  <c r="G15" i="35"/>
  <c r="F15" i="35"/>
  <c r="E15" i="35"/>
  <c r="D15" i="35"/>
  <c r="Q14" i="35"/>
  <c r="P14" i="35"/>
  <c r="O14" i="35"/>
  <c r="F14" i="35"/>
  <c r="E14" i="35"/>
  <c r="D14" i="35"/>
  <c r="R19" i="35" l="1"/>
  <c r="R16" i="35"/>
  <c r="R15" i="35"/>
  <c r="H14" i="35"/>
  <c r="M14" i="35"/>
  <c r="R20" i="35"/>
  <c r="R23" i="35"/>
  <c r="R26" i="35"/>
  <c r="C15" i="35"/>
  <c r="C14" i="35" s="1"/>
  <c r="C24" i="35"/>
  <c r="R14" i="35" l="1"/>
</calcChain>
</file>

<file path=xl/sharedStrings.xml><?xml version="1.0" encoding="utf-8"?>
<sst xmlns="http://schemas.openxmlformats.org/spreadsheetml/2006/main" count="60" uniqueCount="30">
  <si>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</si>
  <si>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</si>
  <si>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</si>
  <si>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</si>
  <si>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</si>
  <si>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</si>
  <si>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</si>
  <si>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</si>
  <si>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</si>
  <si>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</si>
  <si>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</si>
  <si>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</si>
  <si>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</si>
  <si>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</si>
  <si>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</si>
  <si>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</si>
  <si>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</si>
  <si>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</si>
  <si>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Cuadro 5. RENTA DE LA INVERSIÓN EXTRANJERA DIRECTA EN LA REPÚBLICA,</t>
  </si>
  <si>
    <t>Línea núm.</t>
  </si>
  <si>
    <t>2020 (P)</t>
  </si>
  <si>
    <t xml:space="preserve">Variación                                                                                                                  </t>
  </si>
  <si>
    <t>porcentual</t>
  </si>
  <si>
    <t>NOTA: La diferencia que se observa entre el total y los parciales se debe al redondeo.</t>
  </si>
  <si>
    <t>2021 (P)</t>
  </si>
  <si>
    <t>2022 (E)</t>
  </si>
  <si>
    <t>2022-21 (E)</t>
  </si>
  <si>
    <t>(En millones de balboas)</t>
  </si>
  <si>
    <t>Renta de la Inversión Extranjera Directa</t>
  </si>
  <si>
    <t>SEGÚN PARTIDA Y SECTOR: AÑOS 2020-22,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</si>
</sst>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3" borderId="1" xfId="0" applyNumberFormat="1" applyFont="1" applyFill="1" applyBorder="1" applyAlignment="1" applyProtection="1">
      <alignment vertical="center"/>
    </xf>
    <xf numFmtId="0" fontId="2" fillId="3" borderId="5" xfId="0" applyNumberFormat="1" applyFont="1" applyFill="1" applyBorder="1" applyAlignment="1" applyProtection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 applyAlignment="1" applyProtection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164" fontId="1" fillId="4" borderId="11" xfId="0" applyNumberFormat="1" applyFont="1" applyFill="1" applyBorder="1" applyAlignment="1" applyProtection="1"/>
    <xf numFmtId="164" fontId="1" fillId="2" borderId="11" xfId="0" applyNumberFormat="1" applyFont="1" applyFill="1" applyBorder="1"/>
    <xf numFmtId="0" fontId="1" fillId="2" borderId="9" xfId="0" applyNumberFormat="1" applyFont="1" applyFill="1" applyBorder="1"/>
    <xf numFmtId="0" fontId="1" fillId="2" borderId="7" xfId="0" applyNumberFormat="1" applyFont="1" applyFill="1" applyBorder="1"/>
    <xf numFmtId="0" fontId="1" fillId="2" borderId="0" xfId="0" applyNumberFormat="1" applyFont="1" applyFill="1"/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2" xfId="0" applyNumberFormat="1" applyFont="1" applyFill="1" applyBorder="1"/>
    <xf numFmtId="0" fontId="1" fillId="2" borderId="6" xfId="0" applyNumberFormat="1" applyFont="1" applyFill="1" applyBorder="1"/>
    <xf numFmtId="0" fontId="1" fillId="2" borderId="6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4" borderId="11" xfId="0" applyNumberFormat="1" applyFont="1" applyFill="1" applyBorder="1" applyAlignment="1" applyProtection="1">
      <alignment horizontal="left" indent="1"/>
    </xf>
    <xf numFmtId="0" fontId="1" fillId="4" borderId="11" xfId="0" applyNumberFormat="1" applyFont="1" applyFill="1" applyBorder="1" applyAlignment="1" applyProtection="1">
      <alignment horizontal="left"/>
    </xf>
    <xf numFmtId="0" fontId="1" fillId="4" borderId="11" xfId="0" applyNumberFormat="1" applyFont="1" applyFill="1" applyBorder="1" applyAlignment="1" applyProtection="1">
      <alignment horizontal="left" indent="3"/>
      <protection locked="0"/>
    </xf>
    <xf numFmtId="0" fontId="1" fillId="4" borderId="11" xfId="0" applyNumberFormat="1" applyFont="1" applyFill="1" applyBorder="1" applyAlignment="1" applyProtection="1">
      <alignment horizontal="left" indent="2"/>
      <protection locked="0"/>
    </xf>
    <xf numFmtId="164" fontId="1" fillId="2" borderId="0" xfId="0" applyNumberFormat="1" applyFont="1" applyFill="1"/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6" xfId="0" applyNumberFormat="1" applyFont="1" applyFill="1" applyBorder="1" applyAlignment="1" applyProtection="1">
      <alignment horizontal="center" vertical="center"/>
    </xf>
    <xf numFmtId="164" fontId="2" fillId="4" borderId="11" xfId="0" applyNumberFormat="1" applyFont="1" applyFill="1" applyBorder="1" applyAlignment="1" applyProtection="1"/>
    <xf numFmtId="164" fontId="2" fillId="4" borderId="10" xfId="0" applyNumberFormat="1" applyFont="1" applyFill="1" applyBorder="1" applyAlignment="1" applyProtection="1"/>
    <xf numFmtId="164" fontId="1" fillId="4" borderId="10" xfId="0" applyNumberFormat="1" applyFont="1" applyFill="1" applyBorder="1" applyAlignment="1" applyProtection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8" xfId="0" applyNumberFormat="1" applyFont="1" applyFill="1" applyBorder="1" applyAlignment="1" applyProtection="1">
      <alignment horizontal="center" vertical="center"/>
    </xf>
    <xf numFmtId="165" fontId="2" fillId="3" borderId="9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2" fillId="3" borderId="14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5" customWidth="1"/>
    <col min="2" max="2" width="50.7109375" style="15" customWidth="1"/>
    <col min="3" max="3" width="12.7109375" style="15" customWidth="1"/>
    <col min="4" max="8" width="10.7109375" style="15" customWidth="1"/>
    <col min="9" max="12" width="9.28515625" style="15" customWidth="1"/>
    <col min="13" max="13" width="10.7109375" style="15" customWidth="1"/>
    <col min="14" max="17" width="9.28515625" style="15" customWidth="1"/>
    <col min="18" max="18" width="10.7109375" style="15" customWidth="1"/>
    <col min="19" max="19" width="6.7109375" style="15" customWidth="1"/>
    <col min="20" max="16384" width="11.42578125" style="15"/>
  </cols>
  <sheetData>
    <row r="1" spans="1:22" ht="12.75" customHeight="1" x14ac:dyDescent="0.2">
      <c r="A1" s="37" t="s">
        <v>9</v>
      </c>
      <c r="B1" s="37"/>
      <c r="C1" s="37"/>
      <c r="D1" s="37"/>
      <c r="E1" s="37"/>
      <c r="F1" s="37"/>
      <c r="G1" s="37"/>
      <c r="H1" s="38" t="s">
        <v>9</v>
      </c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22" ht="12.75" customHeight="1" x14ac:dyDescent="0.2">
      <c r="A2" s="39" t="s">
        <v>10</v>
      </c>
      <c r="B2" s="39"/>
      <c r="C2" s="39"/>
      <c r="D2" s="39"/>
      <c r="E2" s="39"/>
      <c r="F2" s="39"/>
      <c r="G2" s="39"/>
      <c r="H2" s="40" t="s">
        <v>10</v>
      </c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2" ht="12.75" customHeight="1" x14ac:dyDescent="0.2">
      <c r="A3" s="37" t="s">
        <v>11</v>
      </c>
      <c r="B3" s="37"/>
      <c r="C3" s="37"/>
      <c r="D3" s="37"/>
      <c r="E3" s="37"/>
      <c r="F3" s="37"/>
      <c r="G3" s="37"/>
      <c r="H3" s="38" t="s">
        <v>11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22" ht="6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22" s="17" customFormat="1" ht="12.75" customHeight="1" x14ac:dyDescent="0.2">
      <c r="A5" s="31" t="s">
        <v>18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2" t="s">
        <v>18</v>
      </c>
      <c r="T5" s="16"/>
      <c r="U5" s="16"/>
      <c r="V5" s="16"/>
    </row>
    <row r="6" spans="1:22" s="17" customFormat="1" ht="12.75" customHeight="1" x14ac:dyDescent="0.2">
      <c r="A6" s="31" t="s">
        <v>29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2" t="s">
        <v>29</v>
      </c>
      <c r="T6" s="16"/>
      <c r="U6" s="16"/>
      <c r="V6" s="16"/>
    </row>
    <row r="7" spans="1:22" ht="6" customHeight="1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22" ht="14.1" customHeight="1" x14ac:dyDescent="0.2">
      <c r="A8" s="43" t="s">
        <v>19</v>
      </c>
      <c r="B8" s="1"/>
      <c r="C8" s="46" t="s">
        <v>28</v>
      </c>
      <c r="D8" s="46"/>
      <c r="E8" s="46"/>
      <c r="F8" s="46"/>
      <c r="G8" s="46"/>
      <c r="H8" s="47" t="s">
        <v>28</v>
      </c>
      <c r="I8" s="48"/>
      <c r="J8" s="48"/>
      <c r="K8" s="48"/>
      <c r="L8" s="48"/>
      <c r="M8" s="48"/>
      <c r="N8" s="48"/>
      <c r="O8" s="48"/>
      <c r="P8" s="48"/>
      <c r="Q8" s="49"/>
      <c r="R8" s="28" t="s">
        <v>21</v>
      </c>
      <c r="S8" s="50" t="s">
        <v>19</v>
      </c>
    </row>
    <row r="9" spans="1:22" ht="14.1" customHeight="1" x14ac:dyDescent="0.2">
      <c r="A9" s="44"/>
      <c r="B9" s="2"/>
      <c r="C9" s="53" t="s">
        <v>27</v>
      </c>
      <c r="D9" s="53"/>
      <c r="E9" s="53"/>
      <c r="F9" s="53"/>
      <c r="G9" s="53"/>
      <c r="H9" s="54" t="s">
        <v>27</v>
      </c>
      <c r="I9" s="55"/>
      <c r="J9" s="55"/>
      <c r="K9" s="55"/>
      <c r="L9" s="55"/>
      <c r="M9" s="55"/>
      <c r="N9" s="55"/>
      <c r="O9" s="55"/>
      <c r="P9" s="55"/>
      <c r="Q9" s="56"/>
      <c r="R9" s="29" t="s">
        <v>22</v>
      </c>
      <c r="S9" s="51"/>
    </row>
    <row r="10" spans="1:22" ht="14.1" customHeight="1" x14ac:dyDescent="0.2">
      <c r="A10" s="44"/>
      <c r="B10" s="3" t="s">
        <v>0</v>
      </c>
      <c r="C10" s="54" t="s">
        <v>20</v>
      </c>
      <c r="D10" s="55"/>
      <c r="E10" s="55"/>
      <c r="F10" s="55"/>
      <c r="G10" s="56"/>
      <c r="H10" s="57" t="s">
        <v>24</v>
      </c>
      <c r="I10" s="58"/>
      <c r="J10" s="58"/>
      <c r="K10" s="58"/>
      <c r="L10" s="59"/>
      <c r="M10" s="60" t="s">
        <v>25</v>
      </c>
      <c r="N10" s="61"/>
      <c r="O10" s="61"/>
      <c r="P10" s="61"/>
      <c r="Q10" s="62"/>
      <c r="R10" s="33" t="s">
        <v>26</v>
      </c>
      <c r="S10" s="51"/>
    </row>
    <row r="11" spans="1:22" ht="14.1" customHeight="1" x14ac:dyDescent="0.2">
      <c r="A11" s="44"/>
      <c r="B11" s="2"/>
      <c r="C11" s="41" t="s">
        <v>1</v>
      </c>
      <c r="D11" s="63" t="s">
        <v>2</v>
      </c>
      <c r="E11" s="64"/>
      <c r="F11" s="64"/>
      <c r="G11" s="65"/>
      <c r="H11" s="41" t="s">
        <v>1</v>
      </c>
      <c r="I11" s="66" t="s">
        <v>2</v>
      </c>
      <c r="J11" s="67"/>
      <c r="K11" s="67"/>
      <c r="L11" s="68"/>
      <c r="M11" s="41" t="s">
        <v>1</v>
      </c>
      <c r="N11" s="66" t="s">
        <v>2</v>
      </c>
      <c r="O11" s="67"/>
      <c r="P11" s="67"/>
      <c r="Q11" s="68"/>
      <c r="R11" s="41" t="s">
        <v>1</v>
      </c>
      <c r="S11" s="51"/>
    </row>
    <row r="12" spans="1:22" ht="14.1" customHeight="1" x14ac:dyDescent="0.2">
      <c r="A12" s="45"/>
      <c r="B12" s="4"/>
      <c r="C12" s="42"/>
      <c r="D12" s="5" t="s">
        <v>3</v>
      </c>
      <c r="E12" s="5" t="s">
        <v>4</v>
      </c>
      <c r="F12" s="5" t="s">
        <v>5</v>
      </c>
      <c r="G12" s="5" t="s">
        <v>6</v>
      </c>
      <c r="H12" s="42"/>
      <c r="I12" s="5" t="s">
        <v>3</v>
      </c>
      <c r="J12" s="5" t="s">
        <v>4</v>
      </c>
      <c r="K12" s="5" t="s">
        <v>5</v>
      </c>
      <c r="L12" s="5" t="s">
        <v>6</v>
      </c>
      <c r="M12" s="42"/>
      <c r="N12" s="33" t="s">
        <v>3</v>
      </c>
      <c r="O12" s="33" t="s">
        <v>4</v>
      </c>
      <c r="P12" s="33" t="s">
        <v>5</v>
      </c>
      <c r="Q12" s="5" t="s">
        <v>6</v>
      </c>
      <c r="R12" s="42"/>
      <c r="S12" s="52"/>
    </row>
    <row r="13" spans="1:22" ht="6" customHeight="1" x14ac:dyDescent="0.2">
      <c r="A13" s="6"/>
      <c r="B13" s="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8"/>
      <c r="R13" s="8"/>
      <c r="S13" s="8"/>
    </row>
    <row r="14" spans="1:22" ht="15" customHeight="1" x14ac:dyDescent="0.2">
      <c r="A14" s="9">
        <v>1</v>
      </c>
      <c r="B14" s="24" t="s">
        <v>28</v>
      </c>
      <c r="C14" s="34">
        <f>SUM(C15+C16+C17+C18)</f>
        <v>-333.80290979999995</v>
      </c>
      <c r="D14" s="34">
        <f>SUM(D15+D16+D17+D18)</f>
        <v>-527.91725382999994</v>
      </c>
      <c r="E14" s="34">
        <f t="shared" ref="E14:G14" si="0">SUM(E15+E16+E17+E18)</f>
        <v>330.44555074000004</v>
      </c>
      <c r="F14" s="34">
        <f t="shared" si="0"/>
        <v>-146.98078215999996</v>
      </c>
      <c r="G14" s="34">
        <f t="shared" si="0"/>
        <v>10.649575449999986</v>
      </c>
      <c r="H14" s="34">
        <f>SUM(H15+H16+H17+H18)</f>
        <v>-2992.2910297100002</v>
      </c>
      <c r="I14" s="34">
        <f t="shared" ref="I14:L14" si="1">SUM(I15+I16+I17+I18)</f>
        <v>-623.82434837999995</v>
      </c>
      <c r="J14" s="34">
        <f t="shared" si="1"/>
        <v>-591.94274584999994</v>
      </c>
      <c r="K14" s="34">
        <f t="shared" si="1"/>
        <v>-744.06804945999988</v>
      </c>
      <c r="L14" s="34">
        <f t="shared" si="1"/>
        <v>-1032.45588602</v>
      </c>
      <c r="M14" s="34">
        <f>SUM(M15+M16+M17+M18)</f>
        <v>-1992.6269075199998</v>
      </c>
      <c r="N14" s="34">
        <f t="shared" ref="N14:Q14" si="2">SUM(N15+N16+N17+N18)</f>
        <v>-711.76653147999991</v>
      </c>
      <c r="O14" s="34">
        <f t="shared" si="2"/>
        <v>-531.83404802999985</v>
      </c>
      <c r="P14" s="34">
        <f t="shared" si="2"/>
        <v>-464.87835804000002</v>
      </c>
      <c r="Q14" s="34">
        <f t="shared" si="2"/>
        <v>-284.14796997000002</v>
      </c>
      <c r="R14" s="35">
        <f t="shared" ref="R14:R28" si="3">IF(H14=0,0, +M14/H14*100-100)</f>
        <v>-33.407984459549155</v>
      </c>
      <c r="S14" s="10">
        <v>1</v>
      </c>
      <c r="T14" s="27"/>
    </row>
    <row r="15" spans="1:22" ht="14.1" customHeight="1" x14ac:dyDescent="0.2">
      <c r="A15" s="9">
        <v>2</v>
      </c>
      <c r="B15" s="26" t="s">
        <v>12</v>
      </c>
      <c r="C15" s="11">
        <f t="shared" ref="C15:L18" si="4">SUM(C20+C25)</f>
        <v>-394.31117982000001</v>
      </c>
      <c r="D15" s="11">
        <f t="shared" si="4"/>
        <v>-167.47108882000001</v>
      </c>
      <c r="E15" s="11">
        <f t="shared" si="4"/>
        <v>-85.482654829999973</v>
      </c>
      <c r="F15" s="11">
        <f t="shared" si="4"/>
        <v>-139.12455159999999</v>
      </c>
      <c r="G15" s="11">
        <f t="shared" si="4"/>
        <v>-2.2328845700000031</v>
      </c>
      <c r="H15" s="11">
        <f>SUM(H20+H25)</f>
        <v>-608.05602593000003</v>
      </c>
      <c r="I15" s="11">
        <f t="shared" si="4"/>
        <v>-152.92422153999999</v>
      </c>
      <c r="J15" s="11">
        <f t="shared" si="4"/>
        <v>-147.44311540999999</v>
      </c>
      <c r="K15" s="11">
        <f t="shared" si="4"/>
        <v>-167.26289101</v>
      </c>
      <c r="L15" s="11">
        <f t="shared" si="4"/>
        <v>-140.42579796999999</v>
      </c>
      <c r="M15" s="11">
        <f>SUM(M20+M25)</f>
        <v>-744.18785563999995</v>
      </c>
      <c r="N15" s="11">
        <f t="shared" ref="N15:Q18" si="5">SUM(N20+N25)</f>
        <v>-174.51130438999999</v>
      </c>
      <c r="O15" s="11">
        <f t="shared" si="5"/>
        <v>-238.35822926999998</v>
      </c>
      <c r="P15" s="11">
        <f t="shared" si="5"/>
        <v>-118.15270299000001</v>
      </c>
      <c r="Q15" s="11">
        <f t="shared" si="5"/>
        <v>-213.16561898999998</v>
      </c>
      <c r="R15" s="36">
        <f>IF(H15=0,0, +M15/H15*100-100)</f>
        <v>22.388040559550589</v>
      </c>
      <c r="S15" s="10">
        <v>2</v>
      </c>
      <c r="T15" s="27"/>
    </row>
    <row r="16" spans="1:22" ht="14.1" customHeight="1" x14ac:dyDescent="0.2">
      <c r="A16" s="9">
        <v>3</v>
      </c>
      <c r="B16" s="26" t="s">
        <v>13</v>
      </c>
      <c r="C16" s="11">
        <f t="shared" si="4"/>
        <v>-213.37105241</v>
      </c>
      <c r="D16" s="11">
        <f t="shared" si="4"/>
        <v>-139.28371265999999</v>
      </c>
      <c r="E16" s="11">
        <f t="shared" si="4"/>
        <v>-33.665828210000001</v>
      </c>
      <c r="F16" s="11">
        <f t="shared" si="4"/>
        <v>-21.587250319999995</v>
      </c>
      <c r="G16" s="11">
        <f t="shared" si="4"/>
        <v>-18.834261219999998</v>
      </c>
      <c r="H16" s="11">
        <f>SUM(H21+H26)</f>
        <v>-167.29139024000006</v>
      </c>
      <c r="I16" s="11">
        <f t="shared" si="4"/>
        <v>-55.95814335</v>
      </c>
      <c r="J16" s="11">
        <f t="shared" si="4"/>
        <v>-27.5998169</v>
      </c>
      <c r="K16" s="11">
        <f t="shared" si="4"/>
        <v>-37.331210279999993</v>
      </c>
      <c r="L16" s="11">
        <f t="shared" si="4"/>
        <v>-46.402219709999997</v>
      </c>
      <c r="M16" s="11">
        <f t="shared" ref="M16:O18" si="6">SUM(M21+M26)</f>
        <v>-333.22737352000001</v>
      </c>
      <c r="N16" s="11">
        <f t="shared" si="6"/>
        <v>-175.17093662000002</v>
      </c>
      <c r="O16" s="11">
        <f t="shared" si="6"/>
        <v>-31.735135900000003</v>
      </c>
      <c r="P16" s="11">
        <f t="shared" si="5"/>
        <v>-55.180563360000001</v>
      </c>
      <c r="Q16" s="11">
        <f t="shared" si="5"/>
        <v>-71.140737639999998</v>
      </c>
      <c r="R16" s="36">
        <f t="shared" si="3"/>
        <v>99.189792757382435</v>
      </c>
      <c r="S16" s="10">
        <v>3</v>
      </c>
      <c r="T16" s="27"/>
    </row>
    <row r="17" spans="1:20" ht="14.1" customHeight="1" x14ac:dyDescent="0.2">
      <c r="A17" s="9">
        <v>4</v>
      </c>
      <c r="B17" s="26" t="s">
        <v>14</v>
      </c>
      <c r="C17" s="11">
        <f t="shared" si="4"/>
        <v>-156.69829234999997</v>
      </c>
      <c r="D17" s="11">
        <f t="shared" si="4"/>
        <v>-37.05997936</v>
      </c>
      <c r="E17" s="11">
        <f t="shared" si="4"/>
        <v>20.605408860000001</v>
      </c>
      <c r="F17" s="11">
        <f t="shared" si="4"/>
        <v>-59.962543449999998</v>
      </c>
      <c r="G17" s="11">
        <f t="shared" si="4"/>
        <v>-80.281178400000002</v>
      </c>
      <c r="H17" s="11">
        <f>SUM(H22+H27)</f>
        <v>-753.07734793000009</v>
      </c>
      <c r="I17" s="11">
        <f t="shared" si="4"/>
        <v>-201.73527281</v>
      </c>
      <c r="J17" s="11">
        <f t="shared" si="4"/>
        <v>-164.27482175</v>
      </c>
      <c r="K17" s="11">
        <f t="shared" si="4"/>
        <v>-109.81606476</v>
      </c>
      <c r="L17" s="11">
        <f t="shared" si="4"/>
        <v>-277.25118860999999</v>
      </c>
      <c r="M17" s="11">
        <f t="shared" si="6"/>
        <v>223.62942262999999</v>
      </c>
      <c r="N17" s="11">
        <f t="shared" si="6"/>
        <v>-102.82436923</v>
      </c>
      <c r="O17" s="11">
        <f t="shared" si="6"/>
        <v>134.37129484000002</v>
      </c>
      <c r="P17" s="11">
        <f t="shared" si="5"/>
        <v>-66.290989729999993</v>
      </c>
      <c r="Q17" s="11">
        <f t="shared" si="5"/>
        <v>258.37348674999998</v>
      </c>
      <c r="R17" s="36">
        <f t="shared" si="3"/>
        <v>-129.69541219699343</v>
      </c>
      <c r="S17" s="10">
        <v>4</v>
      </c>
      <c r="T17" s="27"/>
    </row>
    <row r="18" spans="1:20" ht="14.1" customHeight="1" x14ac:dyDescent="0.2">
      <c r="A18" s="9">
        <v>5</v>
      </c>
      <c r="B18" s="26" t="s">
        <v>15</v>
      </c>
      <c r="C18" s="11">
        <f t="shared" si="4"/>
        <v>430.57761477999998</v>
      </c>
      <c r="D18" s="11">
        <f t="shared" si="4"/>
        <v>-184.10247299000002</v>
      </c>
      <c r="E18" s="11">
        <f t="shared" si="4"/>
        <v>428.98862492000001</v>
      </c>
      <c r="F18" s="11">
        <f t="shared" si="4"/>
        <v>73.693563210000008</v>
      </c>
      <c r="G18" s="11">
        <f t="shared" si="4"/>
        <v>111.99789963999999</v>
      </c>
      <c r="H18" s="11">
        <f>SUM(H23+H28)</f>
        <v>-1463.86626561</v>
      </c>
      <c r="I18" s="11">
        <f t="shared" si="4"/>
        <v>-213.20671068000001</v>
      </c>
      <c r="J18" s="11">
        <f t="shared" si="4"/>
        <v>-252.62499178999997</v>
      </c>
      <c r="K18" s="11">
        <f t="shared" si="4"/>
        <v>-429.65788340999995</v>
      </c>
      <c r="L18" s="11">
        <f t="shared" si="4"/>
        <v>-568.37667972999998</v>
      </c>
      <c r="M18" s="11">
        <f t="shared" si="6"/>
        <v>-1138.8411009899999</v>
      </c>
      <c r="N18" s="11">
        <f t="shared" si="6"/>
        <v>-259.25992123999998</v>
      </c>
      <c r="O18" s="11">
        <f t="shared" si="6"/>
        <v>-396.11197769999995</v>
      </c>
      <c r="P18" s="11">
        <f t="shared" si="5"/>
        <v>-225.25410196000001</v>
      </c>
      <c r="Q18" s="11">
        <f t="shared" si="5"/>
        <v>-258.21510009000002</v>
      </c>
      <c r="R18" s="36">
        <f t="shared" si="3"/>
        <v>-22.20320067861941</v>
      </c>
      <c r="S18" s="10">
        <v>5</v>
      </c>
      <c r="T18" s="27"/>
    </row>
    <row r="19" spans="1:20" ht="15" customHeight="1" x14ac:dyDescent="0.2">
      <c r="A19" s="9">
        <v>6</v>
      </c>
      <c r="B19" s="23" t="s">
        <v>16</v>
      </c>
      <c r="C19" s="34">
        <f>SUM(C20+C21+C22+C23)</f>
        <v>-1034.26580691</v>
      </c>
      <c r="D19" s="34">
        <f>SUM(D20+D21+D22+D23)</f>
        <v>-70.123368400000004</v>
      </c>
      <c r="E19" s="34">
        <f t="shared" ref="E19:G19" si="7">SUM(E20+E21+E22+E23)</f>
        <v>-389.50078968999992</v>
      </c>
      <c r="F19" s="34">
        <f t="shared" si="7"/>
        <v>-224.43104095000001</v>
      </c>
      <c r="G19" s="34">
        <f t="shared" si="7"/>
        <v>-350.21060786999999</v>
      </c>
      <c r="H19" s="34">
        <f>SUM(H20+H21+H22+H23)</f>
        <v>-856.98079910000001</v>
      </c>
      <c r="I19" s="34">
        <f t="shared" ref="I19:Q19" si="8">SUM(I20+I21+I22+I23)</f>
        <v>-233.32341259999998</v>
      </c>
      <c r="J19" s="34">
        <f t="shared" si="8"/>
        <v>-163.03009951000001</v>
      </c>
      <c r="K19" s="34">
        <f t="shared" si="8"/>
        <v>-152.21640545000002</v>
      </c>
      <c r="L19" s="34">
        <f t="shared" si="8"/>
        <v>-308.41088153999999</v>
      </c>
      <c r="M19" s="34">
        <f t="shared" si="8"/>
        <v>-609.21186954000007</v>
      </c>
      <c r="N19" s="34">
        <f t="shared" si="8"/>
        <v>-212.17252095999999</v>
      </c>
      <c r="O19" s="34">
        <f t="shared" si="8"/>
        <v>-86.323505030000007</v>
      </c>
      <c r="P19" s="34">
        <f t="shared" si="8"/>
        <v>-66.798270680000002</v>
      </c>
      <c r="Q19" s="34">
        <f t="shared" si="8"/>
        <v>-243.91757286999999</v>
      </c>
      <c r="R19" s="35">
        <f t="shared" si="3"/>
        <v>-28.911841411173569</v>
      </c>
      <c r="S19" s="10">
        <v>6</v>
      </c>
      <c r="T19" s="27"/>
    </row>
    <row r="20" spans="1:20" ht="12.95" customHeight="1" x14ac:dyDescent="0.2">
      <c r="A20" s="9">
        <v>7</v>
      </c>
      <c r="B20" s="25" t="s">
        <v>12</v>
      </c>
      <c r="C20" s="11">
        <f>SUM(D20+E20+F20+G20)</f>
        <v>-387.68705365</v>
      </c>
      <c r="D20" s="11">
        <v>-9.1003423399999992</v>
      </c>
      <c r="E20" s="11">
        <v>-296.11904493999998</v>
      </c>
      <c r="F20" s="11">
        <v>-19.730635790000001</v>
      </c>
      <c r="G20" s="11">
        <v>-62.737030580000003</v>
      </c>
      <c r="H20" s="11">
        <f>SUM(I20+J20+K20+L20)</f>
        <v>-199.4921271</v>
      </c>
      <c r="I20" s="12">
        <v>-80.885894039999997</v>
      </c>
      <c r="J20" s="12">
        <v>-16.422789179999999</v>
      </c>
      <c r="K20" s="12">
        <v>-80.554831770000007</v>
      </c>
      <c r="L20" s="12">
        <v>-21.628612109999999</v>
      </c>
      <c r="M20" s="11">
        <f t="shared" ref="M20:M23" si="9">SUM(N20+O20+P20+Q20)</f>
        <v>-58.775210060000006</v>
      </c>
      <c r="N20" s="12">
        <v>35.666558019999997</v>
      </c>
      <c r="O20" s="12">
        <v>-33.808213139999999</v>
      </c>
      <c r="P20" s="12">
        <v>-35.970545540000003</v>
      </c>
      <c r="Q20" s="12">
        <v>-24.6630094</v>
      </c>
      <c r="R20" s="36">
        <f t="shared" si="3"/>
        <v>-70.53757914439521</v>
      </c>
      <c r="S20" s="10">
        <v>7</v>
      </c>
      <c r="T20" s="27"/>
    </row>
    <row r="21" spans="1:20" ht="12.95" customHeight="1" x14ac:dyDescent="0.2">
      <c r="A21" s="9">
        <v>8</v>
      </c>
      <c r="B21" s="25" t="s">
        <v>13</v>
      </c>
      <c r="C21" s="11">
        <f t="shared" ref="C21:C23" si="10">SUM(D21+E21+F21+G21)</f>
        <v>-75.136130659999992</v>
      </c>
      <c r="D21" s="11">
        <v>-17.283018559999999</v>
      </c>
      <c r="E21" s="11">
        <v>-8.5352477199999992</v>
      </c>
      <c r="F21" s="11">
        <v>-50.455088009999997</v>
      </c>
      <c r="G21" s="11">
        <v>1.13722363</v>
      </c>
      <c r="H21" s="11">
        <f>SUM(I21+J21+K21+L21)</f>
        <v>87.909074069999988</v>
      </c>
      <c r="I21" s="12">
        <v>-5.5995799799999997</v>
      </c>
      <c r="J21" s="12">
        <v>-0.34660841999999997</v>
      </c>
      <c r="K21" s="12">
        <v>154.06633445</v>
      </c>
      <c r="L21" s="12">
        <v>-60.21107198</v>
      </c>
      <c r="M21" s="11">
        <f t="shared" si="9"/>
        <v>-266.43802751999999</v>
      </c>
      <c r="N21" s="12">
        <v>-125.12673598000001</v>
      </c>
      <c r="O21" s="12">
        <v>5.0816101099999997</v>
      </c>
      <c r="P21" s="12">
        <v>0.87718286000000001</v>
      </c>
      <c r="Q21" s="12">
        <v>-147.27008451</v>
      </c>
      <c r="R21" s="36">
        <f t="shared" si="3"/>
        <v>-403.08364675510234</v>
      </c>
      <c r="S21" s="10">
        <v>8</v>
      </c>
      <c r="T21" s="27"/>
    </row>
    <row r="22" spans="1:20" ht="12.95" customHeight="1" x14ac:dyDescent="0.2">
      <c r="A22" s="9">
        <v>9</v>
      </c>
      <c r="B22" s="25" t="s">
        <v>14</v>
      </c>
      <c r="C22" s="11">
        <f t="shared" si="10"/>
        <v>-158.04636285999999</v>
      </c>
      <c r="D22" s="11">
        <v>-0.77400000000000002</v>
      </c>
      <c r="E22" s="11">
        <v>-2.9999995400000001</v>
      </c>
      <c r="F22" s="11">
        <v>-70.5</v>
      </c>
      <c r="G22" s="11">
        <v>-83.772363319999997</v>
      </c>
      <c r="H22" s="11">
        <f>SUM(I22+J22+K22+L22)</f>
        <v>-414.34510400000005</v>
      </c>
      <c r="I22" s="12">
        <v>-100.5</v>
      </c>
      <c r="J22" s="12">
        <v>-51.557113000000001</v>
      </c>
      <c r="K22" s="12">
        <v>-151.79422700000001</v>
      </c>
      <c r="L22" s="12">
        <v>-110.493764</v>
      </c>
      <c r="M22" s="11">
        <f t="shared" si="9"/>
        <v>-151.13982200000001</v>
      </c>
      <c r="N22" s="12">
        <v>-95.234584999999996</v>
      </c>
      <c r="O22" s="12">
        <v>-16.532502000000001</v>
      </c>
      <c r="P22" s="12">
        <v>-12.962634</v>
      </c>
      <c r="Q22" s="12">
        <v>-26.410101000000001</v>
      </c>
      <c r="R22" s="36">
        <f t="shared" si="3"/>
        <v>-63.523203112350522</v>
      </c>
      <c r="S22" s="10">
        <v>9</v>
      </c>
      <c r="T22" s="27"/>
    </row>
    <row r="23" spans="1:20" ht="12.95" customHeight="1" x14ac:dyDescent="0.2">
      <c r="A23" s="9">
        <v>10</v>
      </c>
      <c r="B23" s="25" t="s">
        <v>15</v>
      </c>
      <c r="C23" s="11">
        <f t="shared" si="10"/>
        <v>-413.39625974</v>
      </c>
      <c r="D23" s="11">
        <v>-42.966007500000003</v>
      </c>
      <c r="E23" s="11">
        <v>-81.846497490000004</v>
      </c>
      <c r="F23" s="11">
        <v>-83.745317150000005</v>
      </c>
      <c r="G23" s="11">
        <v>-204.83843759999999</v>
      </c>
      <c r="H23" s="11">
        <f>SUM(I23+J23+K23+L23)</f>
        <v>-331.05264206999999</v>
      </c>
      <c r="I23" s="12">
        <v>-46.337938579999999</v>
      </c>
      <c r="J23" s="12">
        <v>-94.703588909999993</v>
      </c>
      <c r="K23" s="12">
        <v>-73.933681129999997</v>
      </c>
      <c r="L23" s="12">
        <v>-116.07743345</v>
      </c>
      <c r="M23" s="11">
        <f t="shared" si="9"/>
        <v>-132.85880996</v>
      </c>
      <c r="N23" s="12">
        <v>-27.477758000000001</v>
      </c>
      <c r="O23" s="12">
        <v>-41.064399999999999</v>
      </c>
      <c r="P23" s="12">
        <v>-18.742273999999998</v>
      </c>
      <c r="Q23" s="12">
        <v>-45.57437796</v>
      </c>
      <c r="R23" s="36">
        <f t="shared" si="3"/>
        <v>-59.867769328387524</v>
      </c>
      <c r="S23" s="10">
        <v>10</v>
      </c>
      <c r="T23" s="27"/>
    </row>
    <row r="24" spans="1:20" ht="15" customHeight="1" x14ac:dyDescent="0.2">
      <c r="A24" s="9">
        <v>11</v>
      </c>
      <c r="B24" s="23" t="s">
        <v>17</v>
      </c>
      <c r="C24" s="34">
        <f>SUM(C25+C26+C27+C28)</f>
        <v>700.46289710999997</v>
      </c>
      <c r="D24" s="34">
        <f t="shared" ref="D24:G24" si="11">SUM(D25+D26+D27+D28)</f>
        <v>-457.79388543000005</v>
      </c>
      <c r="E24" s="34">
        <f t="shared" si="11"/>
        <v>719.94634042999996</v>
      </c>
      <c r="F24" s="34">
        <f t="shared" si="11"/>
        <v>77.450258790000021</v>
      </c>
      <c r="G24" s="34">
        <f t="shared" si="11"/>
        <v>360.86018331999998</v>
      </c>
      <c r="H24" s="34">
        <f>SUM(H25+H26+H27+H28)</f>
        <v>-2135.31023061</v>
      </c>
      <c r="I24" s="34">
        <f t="shared" ref="I24:Q24" si="12">SUM(I25+I26+I27+I28)</f>
        <v>-390.50093577999996</v>
      </c>
      <c r="J24" s="34">
        <f t="shared" si="12"/>
        <v>-428.91264634000004</v>
      </c>
      <c r="K24" s="34">
        <f t="shared" si="12"/>
        <v>-591.85164400999997</v>
      </c>
      <c r="L24" s="34">
        <f t="shared" si="12"/>
        <v>-724.04500447999999</v>
      </c>
      <c r="M24" s="34">
        <f t="shared" si="12"/>
        <v>-1383.4150379799999</v>
      </c>
      <c r="N24" s="34">
        <f t="shared" si="12"/>
        <v>-499.59401051999998</v>
      </c>
      <c r="O24" s="34">
        <f t="shared" si="12"/>
        <v>-445.51054299999998</v>
      </c>
      <c r="P24" s="34">
        <f t="shared" si="12"/>
        <v>-398.08008735999999</v>
      </c>
      <c r="Q24" s="34">
        <f t="shared" si="12"/>
        <v>-40.230397100000005</v>
      </c>
      <c r="R24" s="35">
        <f t="shared" si="3"/>
        <v>-35.212456806110282</v>
      </c>
      <c r="S24" s="10">
        <v>11</v>
      </c>
      <c r="T24" s="27"/>
    </row>
    <row r="25" spans="1:20" ht="12.95" customHeight="1" x14ac:dyDescent="0.2">
      <c r="A25" s="9">
        <v>12</v>
      </c>
      <c r="B25" s="25" t="s">
        <v>12</v>
      </c>
      <c r="C25" s="11">
        <f>SUM(D25+E25+F25+G25)</f>
        <v>-6.6241261699999967</v>
      </c>
      <c r="D25" s="11">
        <v>-158.37074648000001</v>
      </c>
      <c r="E25" s="11">
        <v>210.63639011000001</v>
      </c>
      <c r="F25" s="11">
        <v>-119.39391581</v>
      </c>
      <c r="G25" s="11">
        <v>60.504146009999999</v>
      </c>
      <c r="H25" s="11">
        <f>SUM(I25+J25+K25+L25)</f>
        <v>-408.56389883000003</v>
      </c>
      <c r="I25" s="12">
        <v>-72.038327499999994</v>
      </c>
      <c r="J25" s="12">
        <v>-131.02032622999999</v>
      </c>
      <c r="K25" s="12">
        <v>-86.708059239999997</v>
      </c>
      <c r="L25" s="12">
        <v>-118.79718586</v>
      </c>
      <c r="M25" s="11">
        <f t="shared" ref="M25:M27" si="13">SUM(N25+O25+P25+Q25)</f>
        <v>-685.41264558</v>
      </c>
      <c r="N25" s="12">
        <v>-210.17786240999999</v>
      </c>
      <c r="O25" s="12">
        <v>-204.55001612999999</v>
      </c>
      <c r="P25" s="12">
        <v>-82.182157450000005</v>
      </c>
      <c r="Q25" s="12">
        <v>-188.50260958999999</v>
      </c>
      <c r="R25" s="36">
        <f t="shared" si="3"/>
        <v>67.761431576017515</v>
      </c>
      <c r="S25" s="10">
        <v>12</v>
      </c>
      <c r="T25" s="27"/>
    </row>
    <row r="26" spans="1:20" ht="12.95" customHeight="1" x14ac:dyDescent="0.2">
      <c r="A26" s="9">
        <v>13</v>
      </c>
      <c r="B26" s="25" t="s">
        <v>13</v>
      </c>
      <c r="C26" s="11">
        <f t="shared" ref="C26:C28" si="14">SUM(D26+E26+F26+G26)</f>
        <v>-138.23492175000001</v>
      </c>
      <c r="D26" s="11">
        <v>-122.0006941</v>
      </c>
      <c r="E26" s="11">
        <v>-25.13058049</v>
      </c>
      <c r="F26" s="11">
        <v>28.867837690000002</v>
      </c>
      <c r="G26" s="11">
        <v>-19.97148485</v>
      </c>
      <c r="H26" s="11">
        <f>SUM(I26+J26+K26+L26)</f>
        <v>-255.20046431000003</v>
      </c>
      <c r="I26" s="12">
        <v>-50.358563369999999</v>
      </c>
      <c r="J26" s="12">
        <v>-27.253208480000001</v>
      </c>
      <c r="K26" s="12">
        <v>-191.39754472999999</v>
      </c>
      <c r="L26" s="12">
        <v>13.808852269999999</v>
      </c>
      <c r="M26" s="11">
        <f t="shared" si="13"/>
        <v>-66.789345999999995</v>
      </c>
      <c r="N26" s="12">
        <v>-50.04420064</v>
      </c>
      <c r="O26" s="12">
        <v>-36.816746010000003</v>
      </c>
      <c r="P26" s="12">
        <v>-56.057746219999999</v>
      </c>
      <c r="Q26" s="12">
        <v>76.129346870000006</v>
      </c>
      <c r="R26" s="36">
        <f t="shared" si="3"/>
        <v>-73.828673791569258</v>
      </c>
      <c r="S26" s="10">
        <v>13</v>
      </c>
      <c r="T26" s="27"/>
    </row>
    <row r="27" spans="1:20" ht="12.95" customHeight="1" x14ac:dyDescent="0.2">
      <c r="A27" s="9">
        <v>14</v>
      </c>
      <c r="B27" s="25" t="s">
        <v>14</v>
      </c>
      <c r="C27" s="11">
        <f t="shared" si="14"/>
        <v>1.3480705100000026</v>
      </c>
      <c r="D27" s="11">
        <v>-36.285979359999999</v>
      </c>
      <c r="E27" s="11">
        <v>23.605408400000002</v>
      </c>
      <c r="F27" s="11">
        <v>10.53745655</v>
      </c>
      <c r="G27" s="11">
        <v>3.4911849199999998</v>
      </c>
      <c r="H27" s="11">
        <f>SUM(I27+J27+K27+L27)</f>
        <v>-338.73224392999998</v>
      </c>
      <c r="I27" s="12">
        <v>-101.23527281</v>
      </c>
      <c r="J27" s="12">
        <v>-112.71770875</v>
      </c>
      <c r="K27" s="12">
        <v>41.978162240000003</v>
      </c>
      <c r="L27" s="12">
        <v>-166.75742460999999</v>
      </c>
      <c r="M27" s="11">
        <f t="shared" si="13"/>
        <v>374.76924463</v>
      </c>
      <c r="N27" s="12">
        <v>-7.5897842300000002</v>
      </c>
      <c r="O27" s="12">
        <v>150.90379684000001</v>
      </c>
      <c r="P27" s="12">
        <v>-53.328355729999998</v>
      </c>
      <c r="Q27" s="12">
        <v>284.78358774999998</v>
      </c>
      <c r="R27" s="36">
        <f t="shared" si="3"/>
        <v>-210.63878663628111</v>
      </c>
      <c r="S27" s="10">
        <v>14</v>
      </c>
      <c r="T27" s="27"/>
    </row>
    <row r="28" spans="1:20" ht="12.95" customHeight="1" x14ac:dyDescent="0.2">
      <c r="A28" s="9">
        <v>15</v>
      </c>
      <c r="B28" s="25" t="s">
        <v>15</v>
      </c>
      <c r="C28" s="11">
        <f t="shared" si="14"/>
        <v>843.97387451999998</v>
      </c>
      <c r="D28" s="11">
        <v>-141.13646549000001</v>
      </c>
      <c r="E28" s="11">
        <v>510.83512241</v>
      </c>
      <c r="F28" s="11">
        <v>157.43888036000001</v>
      </c>
      <c r="G28" s="11">
        <v>316.83633723999998</v>
      </c>
      <c r="H28" s="11">
        <f>SUM(I28+J28+K28+L28)</f>
        <v>-1132.81362354</v>
      </c>
      <c r="I28" s="12">
        <v>-166.8687721</v>
      </c>
      <c r="J28" s="12">
        <v>-157.92140287999999</v>
      </c>
      <c r="K28" s="12">
        <v>-355.72420227999999</v>
      </c>
      <c r="L28" s="12">
        <v>-452.29924627999998</v>
      </c>
      <c r="M28" s="11">
        <f>SUM(N28+O28+P28+Q28)</f>
        <v>-1005.9822910299999</v>
      </c>
      <c r="N28" s="12">
        <v>-231.78216323999999</v>
      </c>
      <c r="O28" s="12">
        <v>-355.04757769999998</v>
      </c>
      <c r="P28" s="12">
        <v>-206.51182796000001</v>
      </c>
      <c r="Q28" s="12">
        <v>-212.64072213</v>
      </c>
      <c r="R28" s="36">
        <f t="shared" si="3"/>
        <v>-11.196134110186364</v>
      </c>
      <c r="S28" s="10">
        <v>15</v>
      </c>
      <c r="T28" s="27"/>
    </row>
    <row r="29" spans="1:20" ht="6" customHeight="1" x14ac:dyDescent="0.2">
      <c r="A29" s="13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4"/>
      <c r="R29" s="14"/>
      <c r="S29" s="14"/>
    </row>
    <row r="30" spans="1:20" ht="6" customHeight="1" x14ac:dyDescent="0.2">
      <c r="B30" s="21"/>
    </row>
    <row r="31" spans="1:20" ht="12.75" customHeight="1" x14ac:dyDescent="0.2">
      <c r="A31" s="22" t="s">
        <v>23</v>
      </c>
    </row>
    <row r="32" spans="1:20" ht="12.75" customHeight="1" x14ac:dyDescent="0.2">
      <c r="A32" s="15" t="s">
        <v>7</v>
      </c>
    </row>
    <row r="33" spans="1:1" ht="12.75" customHeight="1" x14ac:dyDescent="0.2">
      <c r="A33" s="15" t="s">
        <v>8</v>
      </c>
    </row>
  </sheetData>
  <mergeCells count="22">
    <mergeCell ref="R11:R12"/>
    <mergeCell ref="A8:A12"/>
    <mergeCell ref="C8:G8"/>
    <mergeCell ref="H8:Q8"/>
    <mergeCell ref="S8:S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  <mergeCell ref="A1:G1"/>
    <mergeCell ref="H1:S1"/>
    <mergeCell ref="A2:G2"/>
    <mergeCell ref="H2:S2"/>
    <mergeCell ref="A3:G3"/>
    <mergeCell ref="H3:S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Renta</vt:lpstr>
      <vt:lpstr>'Cuadro 5 Renta'!Área_de_impresión</vt:lpstr>
      <vt:lpstr>'Cuadro 5 Renta'!Títulos_a_imprimir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2023-06-23T23:10:21Z</cp:lastPrinted>
  <dcterms:created xsi:type="dcterms:W3CDTF">2018-11-21T20:09:16Z</dcterms:created>
  <dcterms:modified xsi:type="dcterms:W3CDTF">2023-06-29T23:00:14Z</dcterms:modified>
</cp:coreProperties>
</file>